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Mode d'emploi" sheetId="1" state="visible" r:id="rId3"/>
    <sheet name="Grille d'évaluation" sheetId="2" state="visible" r:id="rId4"/>
    <sheet name="Synthèse par domaine" sheetId="3"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<sst xmlns="http://schemas.openxmlformats.org/spreadsheetml/2006/main" count="159" uniqueCount="123">
  <si>
    <t xml:space="preserve">MODE D'EMPLOI DE LA GRILLE</t>
  </si>
  <si>
    <t xml:space="preserve">Objet</t>
  </si>
  <si>
    <t xml:space="preserve">Cette grille permet d'évaluer, en 29 critères répartis sur 8 domaines, le niveau de conformité et de structuration du suivi patient auditif d'un centre d'audioprothèse, au regard de deux référentiels : ISO 21388 (management de l'adaptation prothétique) et le rapport IGAS 2021 sur la filière auditive (recommandations issues du bilan du 100% Santé).</t>
  </si>
  <si>
    <t xml:space="preserve">Statut</t>
  </si>
  <si>
    <t xml:space="preserve">Cette grille est un outil interne AUDYA, non-officiel. Elle ne constitue ni un référentiel réglementaire opposable, ni une certification. À ce jour, aucun référentiel officiel unique et exhaustif de ce type n'a été identifié en ligne pour la filière audioprothétique — cette grille en propose une synthèse construite à partir des sources citées.</t>
  </si>
  <si>
    <t xml:space="preserve">Utilisation</t>
  </si>
  <si>
    <t xml:space="preserve">1. Renseignez un score de 0 à 3 pour chaque critère dans l'onglet « Grille d'évaluation », colonne F (cellules jaunes).
2. Ajoutez en commentaire (colonne G) les éléments de contexte ou le plan d'action associé.
3. Le score total sur 87 se calcule automatiquement en bas de la grille.
4. L'onglet « Synthèse par domaine » agrège automatiquement les résultats par domaine.</t>
  </si>
  <si>
    <t xml:space="preserve">Barème par critère</t>
  </si>
  <si>
    <t xml:space="preserve">0 = absent | 1 = partiel ou non tracé | 2 = conforme | 3 = conforme et tracé de façon systématique</t>
  </si>
  <si>
    <t xml:space="preserve">Lecture du score global</t>
  </si>
  <si>
    <t xml:space="preserve">0-43 : niveau insuffisant
44-60 : niveau socle
61-75 : niveau qualité confirmé
76-87 : niveau excellent / centre référent</t>
  </si>
  <si>
    <t xml:space="preserve">Domaines couverts (8 domaines, 29 critères)</t>
  </si>
  <si>
    <t xml:space="preserve">A. Évaluation initiale et dépistage (6) · B. Sélection, devis et consentement (3) · C. Adaptation et vérification technique (4) · D. Validation des résultats (3) · E. Suivi et fidélisation (4) · F. Coordination ORL / téléexpertise (3) · G. Traçabilité et conformité documentaire (3) · H. Qualité, RGPD et amélioration continue (3)</t>
  </si>
  <si>
    <t xml:space="preserve">Source</t>
  </si>
  <si>
    <t xml:space="preserve">Grille constituée par AUDYA (juillet 2026) à partir des principes ISO 21388 et des recommandations du rapport IGAS n°2021-064R / IGÉSR n°2021-206 (novembre 2021).</t>
  </si>
  <si>
    <t xml:space="preserve">GRILLE D'ÉVALUATION DE LA CONFORMITÉ DU SUIVI PATIENT AUDITIF</t>
  </si>
  <si>
    <t xml:space="preserve">Outil interne AUDYA — non-officiel — 29 critères, score sur 87. Inspiré des principes de l'ISO 21388 et du rapport IGAS 2021 (n°2021-064R).</t>
  </si>
  <si>
    <t xml:space="preserve">Ne constitue ni un référentiel officiel, ni une certification, ni une garantie de conformité réglementaire. À usage d'auto-évaluation interne uniquement.</t>
  </si>
  <si>
    <t xml:space="preserve">N°</t>
  </si>
  <si>
    <t xml:space="preserve">Domaine</t>
  </si>
  <si>
    <t xml:space="preserve">Critère</t>
  </si>
  <si>
    <t xml:space="preserve">Preuve / élément de traçabilité attendu</t>
  </si>
  <si>
    <t xml:space="preserve">Référence</t>
  </si>
  <si>
    <t xml:space="preserve">Score (0-3)</t>
  </si>
  <si>
    <t xml:space="preserve">Commentaire / plan d'action</t>
  </si>
  <si>
    <t xml:space="preserve">A. Évaluation initiale et dépistage</t>
  </si>
  <si>
    <t xml:space="preserve">Anamnèse structurée réalisée et consignée avant tout appareillage</t>
  </si>
  <si>
    <t xml:space="preserve">Fiche d'anamnèse datée et signée dans le dossier patient</t>
  </si>
  <si>
    <t xml:space="preserve">ISO 21388 §5.2</t>
  </si>
  <si>
    <t xml:space="preserve">Repérage des signaux d'alerte nécessitant un avis médical avant appareillage (surdité brutale, asymétrie, otalgie, vertige, otorrhée)</t>
  </si>
  <si>
    <t xml:space="preserve">Trace de réorientation immédiate si signal détecté</t>
  </si>
  <si>
    <t xml:space="preserve">ISO 21388 §5.1 - Sécurité clinique</t>
  </si>
  <si>
    <t xml:space="preserve">Audiométrie tonale et vocale réalisées en cabine conforme, résultats horodatés</t>
  </si>
  <si>
    <t xml:space="preserve">Audiogramme daté, signé, archivé</t>
  </si>
  <si>
    <t xml:space="preserve">Repérage systématique des patients ≥ 55 ans lors de tout contact (dépistage proactif)</t>
  </si>
  <si>
    <t xml:space="preserve">Registre ou alerte de dépistage par tranche d'âge</t>
  </si>
  <si>
    <t xml:space="preserve">IGAS 2021 - Reco dépistage 55 ans+</t>
  </si>
  <si>
    <t xml:space="preserve">Prescription médicale initiale vérifiée (validité, mentions obligatoires)</t>
  </si>
  <si>
    <t xml:space="preserve">Copie de prescription conforme au dossier</t>
  </si>
  <si>
    <t xml:space="preserve">ISO 21388 §5.1</t>
  </si>
  <si>
    <t xml:space="preserve">Attentes et objectifs fonctionnels du patient formalisés (échelle de plainte, contexte de vie)</t>
  </si>
  <si>
    <t xml:space="preserve">Grille d'attentes patient renseignée</t>
  </si>
  <si>
    <t xml:space="preserve">B. Sélection, devis et consentement</t>
  </si>
  <si>
    <t xml:space="preserve">Devis normalisé conforme à la nomenclature LPPR (Classe I / Classe II) remis dans le délai légal de réflexion</t>
  </si>
  <si>
    <t xml:space="preserve">Devis normalisé signé + horodatage devis/contrat</t>
  </si>
  <si>
    <t xml:space="preserve">IGAS 2021 - Reco 100% Santé</t>
  </si>
  <si>
    <t xml:space="preserve">Choix de l'appareil justifié au regard du profil auditif et des besoins fonctionnels</t>
  </si>
  <si>
    <t xml:space="preserve">Note de justification technique au dossier</t>
  </si>
  <si>
    <t xml:space="preserve">ISO 21388 §5.3</t>
  </si>
  <si>
    <t xml:space="preserve">Offre Classe I sans reste à charge systématiquement présentée et consentement éclairé recueilli</t>
  </si>
  <si>
    <t xml:space="preserve">Trace écrite de la présentation + accord signé du patient</t>
  </si>
  <si>
    <t xml:space="preserve">C. Adaptation et vérification</t>
  </si>
  <si>
    <t xml:space="preserve">Réglage initial basé sur une méthode de prescription validée et mesure in situ (REM) de contrôle</t>
  </si>
  <si>
    <t xml:space="preserve">Rapport de réglage constructeur + courbe REM archivée</t>
  </si>
  <si>
    <t xml:space="preserve">ISO 21388 §6.1-6.2</t>
  </si>
  <si>
    <t xml:space="preserve">Essai en conditions de vie réelle sur plusieurs environnements sonores</t>
  </si>
  <si>
    <t xml:space="preserve">Compte-rendu d'essai multi-environnements</t>
  </si>
  <si>
    <t xml:space="preserve">ISO 21388 §6.3</t>
  </si>
  <si>
    <t xml:space="preserve">Cycle d'ajustements documenté, incluant contrôle du conduit auditif et de l'embout / dôme</t>
  </si>
  <si>
    <t xml:space="preserve">Historique des réglages + notes d'examen otoscopique</t>
  </si>
  <si>
    <t xml:space="preserve">ISO 21388 §6.1 / 6.3</t>
  </si>
  <si>
    <t xml:space="preserve">Éducation du patient à l'usage, l'entretien et l'acclimatation progressive de l'appareil</t>
  </si>
  <si>
    <t xml:space="preserve">Support remis au patient + trace de l'explication</t>
  </si>
  <si>
    <t xml:space="preserve">ISO 21388 §6.4</t>
  </si>
  <si>
    <t xml:space="preserve">D. Validation des résultats</t>
  </si>
  <si>
    <t xml:space="preserve">Bénéfice perçu mesuré et confronté aux objectifs initiaux (ex. IOI-HA, SSQ-15)</t>
  </si>
  <si>
    <t xml:space="preserve">Questionnaire complété + comparatif attentes / résultats</t>
  </si>
  <si>
    <t xml:space="preserve">ISO 21388 §7 - Outcome measures</t>
  </si>
  <si>
    <t xml:space="preserve">Échelle de gêne / retentissement psychosocial utilisée si pertinent (ex. HHIE-S, THI, HADS)</t>
  </si>
  <si>
    <t xml:space="preserve">Score consigné dans le dossier de santé auditif</t>
  </si>
  <si>
    <t xml:space="preserve">ISO 21388 §7</t>
  </si>
  <si>
    <t xml:space="preserve">Décision de délivrance formalisée (validation clinique explicite avant facturation)</t>
  </si>
  <si>
    <t xml:space="preserve">Fiche de validation signée avant télétransmission</t>
  </si>
  <si>
    <t xml:space="preserve">ISO 21388 §7 / IGAS 2021</t>
  </si>
  <si>
    <t xml:space="preserve">E. Suivi et fidélisation</t>
  </si>
  <si>
    <t xml:space="preserve">Rendez-vous de suivi à 3 mois programmé dès la délivrance</t>
  </si>
  <si>
    <t xml:space="preserve">Compte-rendu de suivi à 3 mois daté</t>
  </si>
  <si>
    <t xml:space="preserve">IGAS 2021 - Reco suivi post-appareillage</t>
  </si>
  <si>
    <t xml:space="preserve">Rendez-vous de suivi à 6 mois programmé et réalisé</t>
  </si>
  <si>
    <t xml:space="preserve">Compte-rendu de suivi à 6 mois daté</t>
  </si>
  <si>
    <t xml:space="preserve">Bilan annuel à 12 mois réalisé avec anticipation du renouvellement</t>
  </si>
  <si>
    <t xml:space="preserve">Compte-rendu annuel + alerte renouvellement</t>
  </si>
  <si>
    <t xml:space="preserve">Observance suivie dans la durée (data-logging) et relance des patients non revenus au suivi</t>
  </si>
  <si>
    <t xml:space="preserve">Export data-logging + registre de relance patient</t>
  </si>
  <si>
    <t xml:space="preserve">ISO 21388 §8 / IGAS 2021</t>
  </si>
  <si>
    <t xml:space="preserve">F. Coordination ORL / téléexpertise</t>
  </si>
  <si>
    <t xml:space="preserve">Circuit formalisé de retour vers l'ORL en cas d'anomalie ou d'échec d'appareillage</t>
  </si>
  <si>
    <t xml:space="preserve">Courrier ou compte-rendu de réorientation</t>
  </si>
  <si>
    <t xml:space="preserve">IGAS 2021 - Reco coordination ORL/AP</t>
  </si>
  <si>
    <t xml:space="preserve">Recours à la téléexpertise pour les cas complexes ou les zones sous-dotées</t>
  </si>
  <si>
    <t xml:space="preserve">Trace de la demande de téléexpertise</t>
  </si>
  <si>
    <t xml:space="preserve">IGAS 2021 - Reco télé-audiologie</t>
  </si>
  <si>
    <t xml:space="preserve">Renouvellement de prescription encadré sans audiométrie non justifiée</t>
  </si>
  <si>
    <t xml:space="preserve">Justificatif clinique du renouvellement</t>
  </si>
  <si>
    <t xml:space="preserve">IGAS 2021</t>
  </si>
  <si>
    <t xml:space="preserve">G. Traçabilité et conformité</t>
  </si>
  <si>
    <t xml:space="preserve">Dossier patient complet et audit-ready (devis, contrat, facture, télétransmission, comptes-rendus)</t>
  </si>
  <si>
    <t xml:space="preserve">Dossier patient consolidé, aucune pièce manquante</t>
  </si>
  <si>
    <t xml:space="preserve">IGAS 2021 - Matérialité des prestations</t>
  </si>
  <si>
    <t xml:space="preserve">Procédure interne écrite de suivi patient connue de l'ensemble de l'équipe</t>
  </si>
  <si>
    <t xml:space="preserve">Procédure qualité affichée ou diffusée</t>
  </si>
  <si>
    <t xml:space="preserve">ISO 21388 §4 - Management</t>
  </si>
  <si>
    <t xml:space="preserve">Formation continue des praticiens sur les évolutions réglementaires (100% Santé, LPPR)</t>
  </si>
  <si>
    <t xml:space="preserve">Attestations de formation / DPC à jour</t>
  </si>
  <si>
    <t xml:space="preserve">IGAS 2021 - Reco formation</t>
  </si>
  <si>
    <t xml:space="preserve">H. Qualité, RGPD et amélioration continue</t>
  </si>
  <si>
    <t xml:space="preserve">Confidentialité et sécurisation des données patient conformes au RGPD</t>
  </si>
  <si>
    <t xml:space="preserve">Registre de traitement, accès maîtrisés, base légale documentée</t>
  </si>
  <si>
    <t xml:space="preserve">RGPD art. 13/14 / ISO 21388 §4</t>
  </si>
  <si>
    <t xml:space="preserve">Gestion structurée des réclamations et insatisfactions patient</t>
  </si>
  <si>
    <t xml:space="preserve">Registre réclamations : motif, action corrective, délai, clôture</t>
  </si>
  <si>
    <t xml:space="preserve">ISO 21388 §4</t>
  </si>
  <si>
    <t xml:space="preserve">Démarche d'amélioration continue du centre (audits internes, indicateurs, plans d'action)</t>
  </si>
  <si>
    <t xml:space="preserve">Compte-rendu d'audit interne + plan d'action suivi</t>
  </si>
  <si>
    <t xml:space="preserve">SCORE TOTAL</t>
  </si>
  <si>
    <t xml:space="preserve">/ 87 points</t>
  </si>
  <si>
    <t xml:space="preserve">SYNTHÈSE DU SCORE PAR DOMAINE</t>
  </si>
  <si>
    <t xml:space="preserve">Nb critères</t>
  </si>
  <si>
    <t xml:space="preserve">Score obtenu</t>
  </si>
  <si>
    <t xml:space="preserve">Score max</t>
  </si>
  <si>
    <t xml:space="preserve">Taux de conformité</t>
  </si>
  <si>
    <t xml:space="preserve">TOTAL</t>
  </si>
  <si>
    <t xml:space="preserve">Lecture du score global — 0-43 : niveau insuffisant | 44-60 : niveau socle | 61-75 : niveau qualité confirmé | 76-87 : niveau excellent / centre référent</t>
  </si>
</sst>
</file>

<file path=xl/styles.xml><?xml version="1.0" encoding="utf-8"?>
<styleSheet xmlns="http://schemas.openxmlformats.org/spreadsheetml/2006/main">
  <numFmts count="2">
    <numFmt numFmtId="164" formatCode="General"/>
    <numFmt numFmtId="165" formatCode="0%"/>
  </numFmts>
  <fonts count="13">
    <font>
      <sz val="11"/>
      <color theme="1"/>
      <name val="Calibri"/>
      <family val="2"/>
      <charset val="1"/>
    </font>
    <font>
      <sz val="10"/>
      <name val="Arial"/>
      <family val="0"/>
    </font>
    <font>
      <sz val="10"/>
      <name val="Arial"/>
      <family val="0"/>
    </font>
    <font>
      <sz val="10"/>
      <name val="Arial"/>
      <family val="0"/>
    </font>
    <font>
      <b val="true"/>
      <sz val="14"/>
      <color rgb="FF1A7FA8"/>
      <name val="Arial"/>
      <family val="0"/>
      <charset val="1"/>
    </font>
    <font>
      <b val="true"/>
      <sz val="11"/>
      <color rgb="FF1A7FA8"/>
      <name val="Arial"/>
      <family val="0"/>
      <charset val="1"/>
    </font>
    <font>
      <sz val="11"/>
      <color rgb="FF000000"/>
      <name val="Arial"/>
      <family val="0"/>
      <charset val="1"/>
    </font>
    <font>
      <i val="true"/>
      <sz val="10"/>
      <color rgb="FF6B7B84"/>
      <name val="Arial"/>
      <family val="0"/>
      <charset val="1"/>
    </font>
    <font>
      <i val="true"/>
      <sz val="9"/>
      <color rgb="FFF15A25"/>
      <name val="Arial"/>
      <family val="0"/>
      <charset val="1"/>
    </font>
    <font>
      <b val="true"/>
      <sz val="11"/>
      <color rgb="FFFFFFFF"/>
      <name val="Arial"/>
      <family val="0"/>
      <charset val="1"/>
    </font>
    <font>
      <sz val="11"/>
      <color rgb="FF0000FF"/>
      <name val="Arial"/>
      <family val="0"/>
      <charset val="1"/>
    </font>
    <font>
      <b val="true"/>
      <sz val="11"/>
      <name val="Arial"/>
      <family val="0"/>
      <charset val="1"/>
    </font>
    <font>
      <i val="true"/>
      <sz val="11"/>
      <name val="Arial"/>
      <family val="0"/>
      <charset val="1"/>
    </font>
  </fonts>
  <fills count="5">
    <fill>
      <patternFill patternType="none"/>
    </fill>
    <fill>
      <patternFill patternType="gray125"/>
    </fill>
    <fill>
      <patternFill patternType="solid">
        <fgColor rgb="FF1A7FA8"/>
        <bgColor rgb="FF008080"/>
      </patternFill>
    </fill>
    <fill>
      <patternFill patternType="solid">
        <fgColor rgb="FFFFFF00"/>
        <bgColor rgb="FFFFFF00"/>
      </patternFill>
    </fill>
    <fill>
      <patternFill patternType="solid">
        <fgColor rgb="FFEEF4F6"/>
        <bgColor rgb="FFFFFFFF"/>
      </patternFill>
    </fill>
  </fills>
  <borders count="2">
    <border diagonalUp="false" diagonalDown="false">
      <left/>
      <right/>
      <top/>
      <bottom/>
      <diagonal/>
    </border>
    <border diagonalUp="false" diagonalDown="false">
      <left style="thin">
        <color rgb="FFD0D7DC"/>
      </left>
      <right style="thin">
        <color rgb="FFD0D7DC"/>
      </right>
      <top style="thin">
        <color rgb="FFD0D7DC"/>
      </top>
      <bottom style="thin">
        <color rgb="FFD0D7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0" borderId="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true" applyAlignment="false" applyProtection="false">
      <alignment horizontal="general" vertical="bottom" textRotation="0" wrapText="false" indent="0" shrinkToFit="false"/>
      <protection locked="true" hidden="false"/>
    </xf>
    <xf numFmtId="164" fontId="9" fillId="2" borderId="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center"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10" fillId="3" borderId="1" xfId="0" applyFont="true" applyBorder="true" applyAlignment="true" applyProtection="false">
      <alignment horizontal="center" vertical="top" textRotation="0" wrapText="true" indent="0" shrinkToFit="false"/>
      <protection locked="true" hidden="false"/>
    </xf>
    <xf numFmtId="164" fontId="0" fillId="0" borderId="1" xfId="0" applyFont="false" applyBorder="true" applyAlignment="true" applyProtection="false">
      <alignment horizontal="general" vertical="top" textRotation="0" wrapText="true" indent="0" shrinkToFit="false"/>
      <protection locked="true" hidden="false"/>
    </xf>
    <xf numFmtId="164" fontId="11" fillId="4"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center" textRotation="0" wrapText="true" indent="0" shrinkToFit="false"/>
      <protection locked="true" hidden="false"/>
    </xf>
    <xf numFmtId="165" fontId="6" fillId="0" borderId="1" xfId="0" applyFont="true" applyBorder="true" applyAlignment="true" applyProtection="false">
      <alignment horizontal="general" vertical="center" textRotation="0" wrapText="true" indent="0" shrinkToFit="false"/>
      <protection locked="true" hidden="false"/>
    </xf>
    <xf numFmtId="165" fontId="11" fillId="4" borderId="1" xfId="0" applyFont="true" applyBorder="true" applyAlignment="false" applyProtection="false">
      <alignment horizontal="general" vertical="bottom" textRotation="0" wrapText="fals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A7FA8"/>
      <rgbColor rgb="FFC0C0C0"/>
      <rgbColor rgb="FF6B7B84"/>
      <rgbColor rgb="FF9999FF"/>
      <rgbColor rgb="FF993366"/>
      <rgbColor rgb="FFEEF4F6"/>
      <rgbColor rgb="FFCCFFFF"/>
      <rgbColor rgb="FF660066"/>
      <rgbColor rgb="FFFF8080"/>
      <rgbColor rgb="FF0066CC"/>
      <rgbColor rgb="FFD0D7DC"/>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15A25"/>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1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26"/>
    <col collapsed="false" customWidth="true" hidden="false" outlineLevel="0" max="2" min="2" style="0" width="90"/>
  </cols>
  <sheetData>
    <row r="1" customFormat="false" ht="17.35" hidden="false" customHeight="false" outlineLevel="0" collapsed="false">
      <c r="A1" s="1" t="s">
        <v>0</v>
      </c>
      <c r="B1" s="1"/>
    </row>
    <row r="3" customFormat="false" ht="84" hidden="false" customHeight="true" outlineLevel="0" collapsed="false">
      <c r="A3" s="2" t="s">
        <v>1</v>
      </c>
      <c r="B3" s="3" t="s">
        <v>2</v>
      </c>
    </row>
    <row r="5" customFormat="false" ht="84" hidden="false" customHeight="true" outlineLevel="0" collapsed="false">
      <c r="A5" s="2" t="s">
        <v>3</v>
      </c>
      <c r="B5" s="3" t="s">
        <v>4</v>
      </c>
    </row>
    <row r="7" customFormat="false" ht="139.5" hidden="false" customHeight="true" outlineLevel="0" collapsed="false">
      <c r="A7" s="2" t="s">
        <v>5</v>
      </c>
      <c r="B7" s="3" t="s">
        <v>6</v>
      </c>
    </row>
    <row r="9" customFormat="false" ht="27.75" hidden="false" customHeight="true" outlineLevel="0" collapsed="false">
      <c r="A9" s="2" t="s">
        <v>7</v>
      </c>
      <c r="B9" s="3" t="s">
        <v>8</v>
      </c>
    </row>
    <row r="11" customFormat="false" ht="84" hidden="false" customHeight="true" outlineLevel="0" collapsed="false">
      <c r="A11" s="2" t="s">
        <v>9</v>
      </c>
      <c r="B11" s="3" t="s">
        <v>10</v>
      </c>
    </row>
    <row r="13" customFormat="false" ht="84" hidden="false" customHeight="true" outlineLevel="0" collapsed="false">
      <c r="A13" s="2" t="s">
        <v>11</v>
      </c>
      <c r="B13" s="3" t="s">
        <v>12</v>
      </c>
    </row>
    <row r="15" customFormat="false" ht="42" hidden="false" customHeight="true" outlineLevel="0" collapsed="false">
      <c r="A15" s="2" t="s">
        <v>13</v>
      </c>
      <c r="B15" s="3" t="s">
        <v>14</v>
      </c>
    </row>
  </sheetData>
  <mergeCells count="1">
    <mergeCell ref="A1:B1"/>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5"/>
    <col collapsed="false" customWidth="true" hidden="false" outlineLevel="0" max="2" min="2" style="0" width="30"/>
    <col collapsed="false" customWidth="true" hidden="false" outlineLevel="0" max="3" min="3" style="0" width="46"/>
    <col collapsed="false" customWidth="true" hidden="false" outlineLevel="0" max="4" min="4" style="0" width="40"/>
    <col collapsed="false" customWidth="true" hidden="false" outlineLevel="0" max="5" min="5" style="0" width="26"/>
    <col collapsed="false" customWidth="true" hidden="false" outlineLevel="0" max="6" min="6" style="0" width="11"/>
    <col collapsed="false" customWidth="true" hidden="false" outlineLevel="0" max="7" min="7" style="0" width="34"/>
  </cols>
  <sheetData>
    <row r="1" customFormat="false" ht="17.35" hidden="false" customHeight="false" outlineLevel="0" collapsed="false">
      <c r="A1" s="1" t="s">
        <v>15</v>
      </c>
      <c r="B1" s="1"/>
      <c r="C1" s="1"/>
      <c r="D1" s="1"/>
      <c r="E1" s="1"/>
      <c r="F1" s="1"/>
      <c r="G1" s="1"/>
    </row>
    <row r="2" customFormat="false" ht="15" hidden="false" customHeight="false" outlineLevel="0" collapsed="false">
      <c r="A2" s="4" t="s">
        <v>16</v>
      </c>
      <c r="B2" s="4"/>
      <c r="C2" s="4"/>
      <c r="D2" s="4"/>
      <c r="E2" s="4"/>
      <c r="F2" s="4"/>
      <c r="G2" s="4"/>
    </row>
    <row r="3" customFormat="false" ht="15" hidden="false" customHeight="false" outlineLevel="0" collapsed="false">
      <c r="A3" s="5" t="s">
        <v>17</v>
      </c>
      <c r="B3" s="5"/>
      <c r="C3" s="5"/>
      <c r="D3" s="5"/>
      <c r="E3" s="5"/>
      <c r="F3" s="5"/>
      <c r="G3" s="5"/>
    </row>
    <row r="5" customFormat="false" ht="26.85" hidden="false" customHeight="false" outlineLevel="0" collapsed="false">
      <c r="A5" s="6" t="s">
        <v>18</v>
      </c>
      <c r="B5" s="6" t="s">
        <v>19</v>
      </c>
      <c r="C5" s="6" t="s">
        <v>20</v>
      </c>
      <c r="D5" s="6" t="s">
        <v>21</v>
      </c>
      <c r="E5" s="6" t="s">
        <v>22</v>
      </c>
      <c r="F5" s="6" t="s">
        <v>23</v>
      </c>
      <c r="G5" s="6" t="s">
        <v>24</v>
      </c>
    </row>
    <row r="6" customFormat="false" ht="26.85" hidden="false" customHeight="false" outlineLevel="0" collapsed="false">
      <c r="A6" s="7" t="n">
        <v>1</v>
      </c>
      <c r="B6" s="8" t="s">
        <v>25</v>
      </c>
      <c r="C6" s="8" t="s">
        <v>26</v>
      </c>
      <c r="D6" s="8" t="s">
        <v>27</v>
      </c>
      <c r="E6" s="7" t="s">
        <v>28</v>
      </c>
      <c r="F6" s="9" t="n">
        <v>0</v>
      </c>
      <c r="G6" s="10"/>
    </row>
    <row r="7" customFormat="false" ht="39.55" hidden="false" customHeight="false" outlineLevel="0" collapsed="false">
      <c r="A7" s="7" t="n">
        <v>2</v>
      </c>
      <c r="B7" s="8" t="s">
        <v>25</v>
      </c>
      <c r="C7" s="8" t="s">
        <v>29</v>
      </c>
      <c r="D7" s="8" t="s">
        <v>30</v>
      </c>
      <c r="E7" s="7" t="s">
        <v>31</v>
      </c>
      <c r="F7" s="9" t="n">
        <v>0</v>
      </c>
      <c r="G7" s="10"/>
    </row>
    <row r="8" customFormat="false" ht="26.85" hidden="false" customHeight="false" outlineLevel="0" collapsed="false">
      <c r="A8" s="7" t="n">
        <v>3</v>
      </c>
      <c r="B8" s="8" t="s">
        <v>25</v>
      </c>
      <c r="C8" s="8" t="s">
        <v>32</v>
      </c>
      <c r="D8" s="8" t="s">
        <v>33</v>
      </c>
      <c r="E8" s="7" t="s">
        <v>28</v>
      </c>
      <c r="F8" s="9" t="n">
        <v>0</v>
      </c>
      <c r="G8" s="10"/>
    </row>
    <row r="9" customFormat="false" ht="26.85" hidden="false" customHeight="false" outlineLevel="0" collapsed="false">
      <c r="A9" s="7" t="n">
        <v>4</v>
      </c>
      <c r="B9" s="8" t="s">
        <v>25</v>
      </c>
      <c r="C9" s="8" t="s">
        <v>34</v>
      </c>
      <c r="D9" s="8" t="s">
        <v>35</v>
      </c>
      <c r="E9" s="7" t="s">
        <v>36</v>
      </c>
      <c r="F9" s="9" t="n">
        <v>0</v>
      </c>
      <c r="G9" s="10"/>
    </row>
    <row r="10" customFormat="false" ht="26.85" hidden="false" customHeight="false" outlineLevel="0" collapsed="false">
      <c r="A10" s="7" t="n">
        <v>5</v>
      </c>
      <c r="B10" s="8" t="s">
        <v>25</v>
      </c>
      <c r="C10" s="8" t="s">
        <v>37</v>
      </c>
      <c r="D10" s="8" t="s">
        <v>38</v>
      </c>
      <c r="E10" s="7" t="s">
        <v>39</v>
      </c>
      <c r="F10" s="9" t="n">
        <v>0</v>
      </c>
      <c r="G10" s="10"/>
    </row>
    <row r="11" customFormat="false" ht="26.85" hidden="false" customHeight="false" outlineLevel="0" collapsed="false">
      <c r="A11" s="7" t="n">
        <v>6</v>
      </c>
      <c r="B11" s="8" t="s">
        <v>25</v>
      </c>
      <c r="C11" s="8" t="s">
        <v>40</v>
      </c>
      <c r="D11" s="8" t="s">
        <v>41</v>
      </c>
      <c r="E11" s="7" t="s">
        <v>28</v>
      </c>
      <c r="F11" s="9" t="n">
        <v>0</v>
      </c>
      <c r="G11" s="10"/>
    </row>
    <row r="12" customFormat="false" ht="39.55" hidden="false" customHeight="false" outlineLevel="0" collapsed="false">
      <c r="A12" s="7" t="n">
        <v>7</v>
      </c>
      <c r="B12" s="8" t="s">
        <v>42</v>
      </c>
      <c r="C12" s="8" t="s">
        <v>43</v>
      </c>
      <c r="D12" s="8" t="s">
        <v>44</v>
      </c>
      <c r="E12" s="7" t="s">
        <v>45</v>
      </c>
      <c r="F12" s="9" t="n">
        <v>0</v>
      </c>
      <c r="G12" s="10"/>
    </row>
    <row r="13" customFormat="false" ht="26.85" hidden="false" customHeight="false" outlineLevel="0" collapsed="false">
      <c r="A13" s="7" t="n">
        <v>8</v>
      </c>
      <c r="B13" s="8" t="s">
        <v>42</v>
      </c>
      <c r="C13" s="8" t="s">
        <v>46</v>
      </c>
      <c r="D13" s="8" t="s">
        <v>47</v>
      </c>
      <c r="E13" s="7" t="s">
        <v>48</v>
      </c>
      <c r="F13" s="9" t="n">
        <v>0</v>
      </c>
      <c r="G13" s="10"/>
    </row>
    <row r="14" customFormat="false" ht="39.55" hidden="false" customHeight="false" outlineLevel="0" collapsed="false">
      <c r="A14" s="7" t="n">
        <v>9</v>
      </c>
      <c r="B14" s="8" t="s">
        <v>42</v>
      </c>
      <c r="C14" s="8" t="s">
        <v>49</v>
      </c>
      <c r="D14" s="8" t="s">
        <v>50</v>
      </c>
      <c r="E14" s="7" t="s">
        <v>45</v>
      </c>
      <c r="F14" s="9" t="n">
        <v>0</v>
      </c>
      <c r="G14" s="10"/>
    </row>
    <row r="15" customFormat="false" ht="39.55" hidden="false" customHeight="false" outlineLevel="0" collapsed="false">
      <c r="A15" s="7" t="n">
        <v>10</v>
      </c>
      <c r="B15" s="8" t="s">
        <v>51</v>
      </c>
      <c r="C15" s="8" t="s">
        <v>52</v>
      </c>
      <c r="D15" s="8" t="s">
        <v>53</v>
      </c>
      <c r="E15" s="7" t="s">
        <v>54</v>
      </c>
      <c r="F15" s="9" t="n">
        <v>0</v>
      </c>
      <c r="G15" s="10"/>
    </row>
    <row r="16" customFormat="false" ht="26.85" hidden="false" customHeight="false" outlineLevel="0" collapsed="false">
      <c r="A16" s="7" t="n">
        <v>11</v>
      </c>
      <c r="B16" s="8" t="s">
        <v>51</v>
      </c>
      <c r="C16" s="8" t="s">
        <v>55</v>
      </c>
      <c r="D16" s="8" t="s">
        <v>56</v>
      </c>
      <c r="E16" s="7" t="s">
        <v>57</v>
      </c>
      <c r="F16" s="9" t="n">
        <v>0</v>
      </c>
      <c r="G16" s="10"/>
    </row>
    <row r="17" customFormat="false" ht="26.85" hidden="false" customHeight="false" outlineLevel="0" collapsed="false">
      <c r="A17" s="7" t="n">
        <v>12</v>
      </c>
      <c r="B17" s="8" t="s">
        <v>51</v>
      </c>
      <c r="C17" s="8" t="s">
        <v>58</v>
      </c>
      <c r="D17" s="8" t="s">
        <v>59</v>
      </c>
      <c r="E17" s="7" t="s">
        <v>60</v>
      </c>
      <c r="F17" s="9" t="n">
        <v>0</v>
      </c>
      <c r="G17" s="10"/>
    </row>
    <row r="18" customFormat="false" ht="26.85" hidden="false" customHeight="false" outlineLevel="0" collapsed="false">
      <c r="A18" s="7" t="n">
        <v>13</v>
      </c>
      <c r="B18" s="8" t="s">
        <v>51</v>
      </c>
      <c r="C18" s="8" t="s">
        <v>61</v>
      </c>
      <c r="D18" s="8" t="s">
        <v>62</v>
      </c>
      <c r="E18" s="7" t="s">
        <v>63</v>
      </c>
      <c r="F18" s="9" t="n">
        <v>0</v>
      </c>
      <c r="G18" s="10"/>
    </row>
    <row r="19" customFormat="false" ht="26.85" hidden="false" customHeight="false" outlineLevel="0" collapsed="false">
      <c r="A19" s="7" t="n">
        <v>14</v>
      </c>
      <c r="B19" s="8" t="s">
        <v>64</v>
      </c>
      <c r="C19" s="8" t="s">
        <v>65</v>
      </c>
      <c r="D19" s="8" t="s">
        <v>66</v>
      </c>
      <c r="E19" s="7" t="s">
        <v>67</v>
      </c>
      <c r="F19" s="9" t="n">
        <v>0</v>
      </c>
      <c r="G19" s="10"/>
    </row>
    <row r="20" customFormat="false" ht="26.85" hidden="false" customHeight="false" outlineLevel="0" collapsed="false">
      <c r="A20" s="7" t="n">
        <v>15</v>
      </c>
      <c r="B20" s="8" t="s">
        <v>64</v>
      </c>
      <c r="C20" s="8" t="s">
        <v>68</v>
      </c>
      <c r="D20" s="8" t="s">
        <v>69</v>
      </c>
      <c r="E20" s="7" t="s">
        <v>70</v>
      </c>
      <c r="F20" s="9" t="n">
        <v>0</v>
      </c>
      <c r="G20" s="10"/>
    </row>
    <row r="21" customFormat="false" ht="26.85" hidden="false" customHeight="false" outlineLevel="0" collapsed="false">
      <c r="A21" s="7" t="n">
        <v>16</v>
      </c>
      <c r="B21" s="8" t="s">
        <v>64</v>
      </c>
      <c r="C21" s="8" t="s">
        <v>71</v>
      </c>
      <c r="D21" s="8" t="s">
        <v>72</v>
      </c>
      <c r="E21" s="7" t="s">
        <v>73</v>
      </c>
      <c r="F21" s="9" t="n">
        <v>0</v>
      </c>
      <c r="G21" s="10"/>
    </row>
    <row r="22" customFormat="false" ht="26.85" hidden="false" customHeight="false" outlineLevel="0" collapsed="false">
      <c r="A22" s="7" t="n">
        <v>17</v>
      </c>
      <c r="B22" s="8" t="s">
        <v>74</v>
      </c>
      <c r="C22" s="8" t="s">
        <v>75</v>
      </c>
      <c r="D22" s="8" t="s">
        <v>76</v>
      </c>
      <c r="E22" s="7" t="s">
        <v>77</v>
      </c>
      <c r="F22" s="9" t="n">
        <v>0</v>
      </c>
      <c r="G22" s="10"/>
    </row>
    <row r="23" customFormat="false" ht="26.85" hidden="false" customHeight="false" outlineLevel="0" collapsed="false">
      <c r="A23" s="7" t="n">
        <v>18</v>
      </c>
      <c r="B23" s="8" t="s">
        <v>74</v>
      </c>
      <c r="C23" s="8" t="s">
        <v>78</v>
      </c>
      <c r="D23" s="8" t="s">
        <v>79</v>
      </c>
      <c r="E23" s="7" t="s">
        <v>77</v>
      </c>
      <c r="F23" s="9" t="n">
        <v>0</v>
      </c>
      <c r="G23" s="10"/>
    </row>
    <row r="24" customFormat="false" ht="26.85" hidden="false" customHeight="false" outlineLevel="0" collapsed="false">
      <c r="A24" s="7" t="n">
        <v>19</v>
      </c>
      <c r="B24" s="8" t="s">
        <v>74</v>
      </c>
      <c r="C24" s="8" t="s">
        <v>80</v>
      </c>
      <c r="D24" s="8" t="s">
        <v>81</v>
      </c>
      <c r="E24" s="7" t="s">
        <v>77</v>
      </c>
      <c r="F24" s="9" t="n">
        <v>0</v>
      </c>
      <c r="G24" s="10"/>
    </row>
    <row r="25" customFormat="false" ht="26.85" hidden="false" customHeight="false" outlineLevel="0" collapsed="false">
      <c r="A25" s="7" t="n">
        <v>20</v>
      </c>
      <c r="B25" s="8" t="s">
        <v>74</v>
      </c>
      <c r="C25" s="8" t="s">
        <v>82</v>
      </c>
      <c r="D25" s="8" t="s">
        <v>83</v>
      </c>
      <c r="E25" s="7" t="s">
        <v>84</v>
      </c>
      <c r="F25" s="9" t="n">
        <v>0</v>
      </c>
      <c r="G25" s="10"/>
    </row>
    <row r="26" customFormat="false" ht="26.85" hidden="false" customHeight="false" outlineLevel="0" collapsed="false">
      <c r="A26" s="7" t="n">
        <v>21</v>
      </c>
      <c r="B26" s="8" t="s">
        <v>85</v>
      </c>
      <c r="C26" s="8" t="s">
        <v>86</v>
      </c>
      <c r="D26" s="8" t="s">
        <v>87</v>
      </c>
      <c r="E26" s="7" t="s">
        <v>88</v>
      </c>
      <c r="F26" s="9" t="n">
        <v>0</v>
      </c>
      <c r="G26" s="10"/>
    </row>
    <row r="27" customFormat="false" ht="26.85" hidden="false" customHeight="false" outlineLevel="0" collapsed="false">
      <c r="A27" s="7" t="n">
        <v>22</v>
      </c>
      <c r="B27" s="8" t="s">
        <v>85</v>
      </c>
      <c r="C27" s="8" t="s">
        <v>89</v>
      </c>
      <c r="D27" s="8" t="s">
        <v>90</v>
      </c>
      <c r="E27" s="7" t="s">
        <v>91</v>
      </c>
      <c r="F27" s="9" t="n">
        <v>0</v>
      </c>
      <c r="G27" s="10"/>
    </row>
    <row r="28" customFormat="false" ht="26.85" hidden="false" customHeight="false" outlineLevel="0" collapsed="false">
      <c r="A28" s="7" t="n">
        <v>23</v>
      </c>
      <c r="B28" s="8" t="s">
        <v>85</v>
      </c>
      <c r="C28" s="8" t="s">
        <v>92</v>
      </c>
      <c r="D28" s="8" t="s">
        <v>93</v>
      </c>
      <c r="E28" s="7" t="s">
        <v>94</v>
      </c>
      <c r="F28" s="9" t="n">
        <v>0</v>
      </c>
      <c r="G28" s="10"/>
    </row>
    <row r="29" customFormat="false" ht="39.55" hidden="false" customHeight="false" outlineLevel="0" collapsed="false">
      <c r="A29" s="7" t="n">
        <v>24</v>
      </c>
      <c r="B29" s="8" t="s">
        <v>95</v>
      </c>
      <c r="C29" s="8" t="s">
        <v>96</v>
      </c>
      <c r="D29" s="8" t="s">
        <v>97</v>
      </c>
      <c r="E29" s="7" t="s">
        <v>98</v>
      </c>
      <c r="F29" s="9" t="n">
        <v>0</v>
      </c>
      <c r="G29" s="10"/>
    </row>
    <row r="30" customFormat="false" ht="26.85" hidden="false" customHeight="false" outlineLevel="0" collapsed="false">
      <c r="A30" s="7" t="n">
        <v>25</v>
      </c>
      <c r="B30" s="8" t="s">
        <v>95</v>
      </c>
      <c r="C30" s="8" t="s">
        <v>99</v>
      </c>
      <c r="D30" s="8" t="s">
        <v>100</v>
      </c>
      <c r="E30" s="7" t="s">
        <v>101</v>
      </c>
      <c r="F30" s="9" t="n">
        <v>0</v>
      </c>
      <c r="G30" s="10"/>
    </row>
    <row r="31" customFormat="false" ht="26.85" hidden="false" customHeight="false" outlineLevel="0" collapsed="false">
      <c r="A31" s="7" t="n">
        <v>26</v>
      </c>
      <c r="B31" s="8" t="s">
        <v>95</v>
      </c>
      <c r="C31" s="8" t="s">
        <v>102</v>
      </c>
      <c r="D31" s="8" t="s">
        <v>103</v>
      </c>
      <c r="E31" s="7" t="s">
        <v>104</v>
      </c>
      <c r="F31" s="9" t="n">
        <v>0</v>
      </c>
      <c r="G31" s="10"/>
    </row>
    <row r="32" customFormat="false" ht="26.85" hidden="false" customHeight="false" outlineLevel="0" collapsed="false">
      <c r="A32" s="7" t="n">
        <v>27</v>
      </c>
      <c r="B32" s="8" t="s">
        <v>105</v>
      </c>
      <c r="C32" s="8" t="s">
        <v>106</v>
      </c>
      <c r="D32" s="8" t="s">
        <v>107</v>
      </c>
      <c r="E32" s="7" t="s">
        <v>108</v>
      </c>
      <c r="F32" s="9" t="n">
        <v>0</v>
      </c>
      <c r="G32" s="10"/>
    </row>
    <row r="33" customFormat="false" ht="26.85" hidden="false" customHeight="false" outlineLevel="0" collapsed="false">
      <c r="A33" s="7" t="n">
        <v>28</v>
      </c>
      <c r="B33" s="8" t="s">
        <v>105</v>
      </c>
      <c r="C33" s="8" t="s">
        <v>109</v>
      </c>
      <c r="D33" s="8" t="s">
        <v>110</v>
      </c>
      <c r="E33" s="7" t="s">
        <v>111</v>
      </c>
      <c r="F33" s="9" t="n">
        <v>0</v>
      </c>
      <c r="G33" s="10"/>
    </row>
    <row r="34" customFormat="false" ht="26.85" hidden="false" customHeight="false" outlineLevel="0" collapsed="false">
      <c r="A34" s="7" t="n">
        <v>29</v>
      </c>
      <c r="B34" s="8" t="s">
        <v>105</v>
      </c>
      <c r="C34" s="8" t="s">
        <v>112</v>
      </c>
      <c r="D34" s="8" t="s">
        <v>113</v>
      </c>
      <c r="E34" s="7" t="s">
        <v>111</v>
      </c>
      <c r="F34" s="9" t="n">
        <v>0</v>
      </c>
      <c r="G34" s="10"/>
    </row>
    <row r="35" customFormat="false" ht="15" hidden="false" customHeight="false" outlineLevel="0" collapsed="false">
      <c r="A35" s="11" t="s">
        <v>114</v>
      </c>
      <c r="B35" s="11"/>
      <c r="C35" s="11"/>
      <c r="D35" s="11"/>
      <c r="E35" s="11"/>
      <c r="F35" s="11" t="n">
        <f aca="false">SUM(F6:F34)</f>
        <v>0</v>
      </c>
      <c r="G35" s="12" t="s">
        <v>115</v>
      </c>
    </row>
  </sheetData>
  <mergeCells count="4">
    <mergeCell ref="A1:G1"/>
    <mergeCell ref="A2:G2"/>
    <mergeCell ref="A3:G3"/>
    <mergeCell ref="A35:E3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3" min="2" style="0" width="13"/>
    <col collapsed="false" customWidth="true" hidden="false" outlineLevel="0" max="4" min="4" style="0" width="12"/>
    <col collapsed="false" customWidth="true" hidden="false" outlineLevel="0" max="5" min="5" style="0" width="18"/>
  </cols>
  <sheetData>
    <row r="1" customFormat="false" ht="17.35" hidden="false" customHeight="false" outlineLevel="0" collapsed="false">
      <c r="A1" s="1" t="s">
        <v>116</v>
      </c>
      <c r="B1" s="1"/>
      <c r="C1" s="1"/>
      <c r="D1" s="1"/>
      <c r="E1" s="1"/>
    </row>
    <row r="3" customFormat="false" ht="26.85" hidden="false" customHeight="false" outlineLevel="0" collapsed="false">
      <c r="A3" s="6" t="s">
        <v>19</v>
      </c>
      <c r="B3" s="6" t="s">
        <v>117</v>
      </c>
      <c r="C3" s="6" t="s">
        <v>118</v>
      </c>
      <c r="D3" s="6" t="s">
        <v>119</v>
      </c>
      <c r="E3" s="6" t="s">
        <v>120</v>
      </c>
    </row>
    <row r="4" customFormat="false" ht="15" hidden="false" customHeight="false" outlineLevel="0" collapsed="false">
      <c r="A4" s="13" t="s">
        <v>25</v>
      </c>
      <c r="B4" s="13" t="n">
        <f aca="false">COUNTIF('Grille d''évaluation'!$B$6:$B$34,A4)</f>
        <v>6</v>
      </c>
      <c r="C4" s="13" t="n">
        <f aca="false">SUMIF('Grille d''évaluation'!$B$6:$B$34,A4,'Grille d''évaluation'!$F$6:$F$34)</f>
        <v>0</v>
      </c>
      <c r="D4" s="13" t="n">
        <f aca="false">B4*3</f>
        <v>18</v>
      </c>
      <c r="E4" s="14" t="n">
        <f aca="false">IFERROR(C4/D4,0)</f>
        <v>0</v>
      </c>
    </row>
    <row r="5" customFormat="false" ht="15" hidden="false" customHeight="false" outlineLevel="0" collapsed="false">
      <c r="A5" s="13" t="s">
        <v>42</v>
      </c>
      <c r="B5" s="13" t="n">
        <f aca="false">COUNTIF('Grille d''évaluation'!$B$6:$B$34,A5)</f>
        <v>3</v>
      </c>
      <c r="C5" s="13" t="n">
        <f aca="false">SUMIF('Grille d''évaluation'!$B$6:$B$34,A5,'Grille d''évaluation'!$F$6:$F$34)</f>
        <v>0</v>
      </c>
      <c r="D5" s="13" t="n">
        <f aca="false">B5*3</f>
        <v>9</v>
      </c>
      <c r="E5" s="14" t="n">
        <f aca="false">IFERROR(C5/D5,0)</f>
        <v>0</v>
      </c>
    </row>
    <row r="6" customFormat="false" ht="15" hidden="false" customHeight="false" outlineLevel="0" collapsed="false">
      <c r="A6" s="13" t="s">
        <v>51</v>
      </c>
      <c r="B6" s="13" t="n">
        <f aca="false">COUNTIF('Grille d''évaluation'!$B$6:$B$34,A6)</f>
        <v>4</v>
      </c>
      <c r="C6" s="13" t="n">
        <f aca="false">SUMIF('Grille d''évaluation'!$B$6:$B$34,A6,'Grille d''évaluation'!$F$6:$F$34)</f>
        <v>0</v>
      </c>
      <c r="D6" s="13" t="n">
        <f aca="false">B6*3</f>
        <v>12</v>
      </c>
      <c r="E6" s="14" t="n">
        <f aca="false">IFERROR(C6/D6,0)</f>
        <v>0</v>
      </c>
    </row>
    <row r="7" customFormat="false" ht="15" hidden="false" customHeight="false" outlineLevel="0" collapsed="false">
      <c r="A7" s="13" t="s">
        <v>64</v>
      </c>
      <c r="B7" s="13" t="n">
        <f aca="false">COUNTIF('Grille d''évaluation'!$B$6:$B$34,A7)</f>
        <v>3</v>
      </c>
      <c r="C7" s="13" t="n">
        <f aca="false">SUMIF('Grille d''évaluation'!$B$6:$B$34,A7,'Grille d''évaluation'!$F$6:$F$34)</f>
        <v>0</v>
      </c>
      <c r="D7" s="13" t="n">
        <f aca="false">B7*3</f>
        <v>9</v>
      </c>
      <c r="E7" s="14" t="n">
        <f aca="false">IFERROR(C7/D7,0)</f>
        <v>0</v>
      </c>
    </row>
    <row r="8" customFormat="false" ht="15" hidden="false" customHeight="false" outlineLevel="0" collapsed="false">
      <c r="A8" s="13" t="s">
        <v>74</v>
      </c>
      <c r="B8" s="13" t="n">
        <f aca="false">COUNTIF('Grille d''évaluation'!$B$6:$B$34,A8)</f>
        <v>4</v>
      </c>
      <c r="C8" s="13" t="n">
        <f aca="false">SUMIF('Grille d''évaluation'!$B$6:$B$34,A8,'Grille d''évaluation'!$F$6:$F$34)</f>
        <v>0</v>
      </c>
      <c r="D8" s="13" t="n">
        <f aca="false">B8*3</f>
        <v>12</v>
      </c>
      <c r="E8" s="14" t="n">
        <f aca="false">IFERROR(C8/D8,0)</f>
        <v>0</v>
      </c>
    </row>
    <row r="9" customFormat="false" ht="15" hidden="false" customHeight="false" outlineLevel="0" collapsed="false">
      <c r="A9" s="13" t="s">
        <v>85</v>
      </c>
      <c r="B9" s="13" t="n">
        <f aca="false">COUNTIF('Grille d''évaluation'!$B$6:$B$34,A9)</f>
        <v>3</v>
      </c>
      <c r="C9" s="13" t="n">
        <f aca="false">SUMIF('Grille d''évaluation'!$B$6:$B$34,A9,'Grille d''évaluation'!$F$6:$F$34)</f>
        <v>0</v>
      </c>
      <c r="D9" s="13" t="n">
        <f aca="false">B9*3</f>
        <v>9</v>
      </c>
      <c r="E9" s="14" t="n">
        <f aca="false">IFERROR(C9/D9,0)</f>
        <v>0</v>
      </c>
    </row>
    <row r="10" customFormat="false" ht="15" hidden="false" customHeight="false" outlineLevel="0" collapsed="false">
      <c r="A10" s="13" t="s">
        <v>95</v>
      </c>
      <c r="B10" s="13" t="n">
        <f aca="false">COUNTIF('Grille d''évaluation'!$B$6:$B$34,A10)</f>
        <v>3</v>
      </c>
      <c r="C10" s="13" t="n">
        <f aca="false">SUMIF('Grille d''évaluation'!$B$6:$B$34,A10,'Grille d''évaluation'!$F$6:$F$34)</f>
        <v>0</v>
      </c>
      <c r="D10" s="13" t="n">
        <f aca="false">B10*3</f>
        <v>9</v>
      </c>
      <c r="E10" s="14" t="n">
        <f aca="false">IFERROR(C10/D10,0)</f>
        <v>0</v>
      </c>
    </row>
    <row r="11" customFormat="false" ht="26.85" hidden="false" customHeight="false" outlineLevel="0" collapsed="false">
      <c r="A11" s="13" t="s">
        <v>105</v>
      </c>
      <c r="B11" s="13" t="n">
        <f aca="false">COUNTIF('Grille d''évaluation'!$B$6:$B$34,A11)</f>
        <v>3</v>
      </c>
      <c r="C11" s="13" t="n">
        <f aca="false">SUMIF('Grille d''évaluation'!$B$6:$B$34,A11,'Grille d''évaluation'!$F$6:$F$34)</f>
        <v>0</v>
      </c>
      <c r="D11" s="13" t="n">
        <f aca="false">B11*3</f>
        <v>9</v>
      </c>
      <c r="E11" s="14" t="n">
        <f aca="false">IFERROR(C11/D11,0)</f>
        <v>0</v>
      </c>
    </row>
    <row r="12" customFormat="false" ht="15" hidden="false" customHeight="false" outlineLevel="0" collapsed="false">
      <c r="A12" s="11" t="s">
        <v>121</v>
      </c>
      <c r="B12" s="11"/>
      <c r="C12" s="11" t="n">
        <f aca="false">SUM(C4:C11)</f>
        <v>0</v>
      </c>
      <c r="D12" s="11" t="n">
        <f aca="false">SUM(D4:D11)</f>
        <v>87</v>
      </c>
      <c r="E12" s="15" t="n">
        <f aca="false">IFERROR(C12/D12,0)</f>
        <v>0</v>
      </c>
    </row>
    <row r="14" customFormat="false" ht="23.85" hidden="false" customHeight="true" outlineLevel="0" collapsed="false">
      <c r="A14" s="16" t="s">
        <v>122</v>
      </c>
      <c r="B14" s="16"/>
      <c r="C14" s="16"/>
      <c r="D14" s="16"/>
      <c r="E14" s="16"/>
    </row>
  </sheetData>
  <mergeCells count="3">
    <mergeCell ref="A1:E1"/>
    <mergeCell ref="A12:B12"/>
    <mergeCell ref="A14:E1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2026-07-18T15:45:52Z</dcterms:created>
  <dc:creator>openpyxl</dc:creator>
  <dc:description/>
  <dc:language>en-US</dc:language>
  <cp:lastModifiedBy/>
  <dcterms:modified xsi:type="dcterms:W3CDTF">2026-07-18T15:45:52Z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